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lap 1\Desktop\yuriria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E12" i="2"/>
  <c r="D3" i="2"/>
  <c r="B3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<sst xmlns="http://schemas.openxmlformats.org/spreadsheetml/2006/main" count="27" uniqueCount="27">
  <si>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</si>
  <si>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</si>
  <si>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</si>
  <si>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</si>
  <si>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</si>
  <si>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</si>
  <si>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</si>
  <si>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</si>
  <si>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</si>
  <si>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</si>
  <si>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</si>
  <si>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</si>
  <si>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</si>
  <si>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</si>
  <si>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</si>
  <si>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</si>
  <si>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</si>
  <si>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</si>
  <si>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</si>
  <si>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</si>
  <si>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</si>
  <si>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</si>
  <si>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</si>
  <si>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</si>
  <si>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</si>
  <si>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</si>
  <si>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Municipio de Yuriria
Estado Analítico del Activo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</si>
</sst>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3" fontId="2" fillId="0" borderId="4" xfId="16" applyFont="1" applyFill="1" applyBorder="1" applyAlignment="1" applyProtection="1">
      <alignment vertical="top" wrapText="1"/>
      <protection locked="0"/>
    </xf>
    <xf numFmtId="43" fontId="3" fillId="0" borderId="4" xfId="16" applyFont="1" applyFill="1" applyBorder="1" applyAlignment="1" applyProtection="1">
      <alignment vertical="top" wrapText="1"/>
      <protection locked="0"/>
    </xf>
    <xf numFmtId="43" fontId="3" fillId="0" borderId="4" xfId="16" applyFont="1" applyFill="1" applyBorder="1" applyAlignment="1" applyProtection="1">
      <alignment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C7" sqref="C7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11">
        <f>B4+B12</f>
        <v>180080546.34999993</v>
      </c>
      <c r="C3" s="11">
        <f t="shared" ref="C3:F3" si="0">C4+C12</f>
        <v>569182271.63999999</v>
      </c>
      <c r="D3" s="11">
        <f t="shared" si="0"/>
        <v>498434583.57999998</v>
      </c>
      <c r="E3" s="11">
        <f t="shared" si="0"/>
        <v>250828234.41</v>
      </c>
      <c r="F3" s="11">
        <f t="shared" si="0"/>
        <v>70747688.060000002</v>
      </c>
    </row>
    <row r="4" spans="1:6" x14ac:dyDescent="0.2">
      <c r="A4" s="5" t="s">
        <v>4</v>
      </c>
      <c r="B4" s="11">
        <f>SUM(B5:B11)</f>
        <v>28051357.259999998</v>
      </c>
      <c r="C4" s="11">
        <f>SUM(C5:C11)</f>
        <v>517023866.76999998</v>
      </c>
      <c r="D4" s="11">
        <f>SUM(D5:D11)</f>
        <v>496106032.74000001</v>
      </c>
      <c r="E4" s="11">
        <f>SUM(E5:E11)</f>
        <v>48969191.290000021</v>
      </c>
      <c r="F4" s="11">
        <f>SUM(F5:F11)</f>
        <v>20917834.030000016</v>
      </c>
    </row>
    <row r="5" spans="1:6" x14ac:dyDescent="0.2">
      <c r="A5" s="6" t="s">
        <v>5</v>
      </c>
      <c r="B5" s="12">
        <v>12052312.67</v>
      </c>
      <c r="C5" s="12">
        <v>418162912.92000002</v>
      </c>
      <c r="D5" s="12">
        <v>409787084.30000001</v>
      </c>
      <c r="E5" s="12">
        <f>B5+C5-D5</f>
        <v>20428141.290000021</v>
      </c>
      <c r="F5" s="12">
        <f t="shared" ref="F5:F11" si="1">E5-B5</f>
        <v>8375828.6200000215</v>
      </c>
    </row>
    <row r="6" spans="1:6" x14ac:dyDescent="0.2">
      <c r="A6" s="6" t="s">
        <v>6</v>
      </c>
      <c r="B6" s="12">
        <v>6065456.6500000004</v>
      </c>
      <c r="C6" s="12">
        <v>78272175.379999995</v>
      </c>
      <c r="D6" s="12">
        <v>62528030.950000003</v>
      </c>
      <c r="E6" s="12">
        <f t="shared" ref="E6:E11" si="2">B6+C6-D6</f>
        <v>21809601.079999998</v>
      </c>
      <c r="F6" s="12">
        <f t="shared" si="1"/>
        <v>15744144.429999998</v>
      </c>
    </row>
    <row r="7" spans="1:6" x14ac:dyDescent="0.2">
      <c r="A7" s="6" t="s">
        <v>7</v>
      </c>
      <c r="B7" s="12">
        <v>9933587.9399999995</v>
      </c>
      <c r="C7" s="12">
        <v>20588778.469999999</v>
      </c>
      <c r="D7" s="12">
        <v>23790917.489999998</v>
      </c>
      <c r="E7" s="12">
        <f t="shared" si="2"/>
        <v>6731448.9199999981</v>
      </c>
      <c r="F7" s="12">
        <f t="shared" si="1"/>
        <v>-3202139.0200000014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152029189.08999994</v>
      </c>
      <c r="C12" s="11">
        <f>SUM(C13:C21)</f>
        <v>52158404.869999997</v>
      </c>
      <c r="D12" s="11">
        <f>SUM(D13:D21)</f>
        <v>2328550.84</v>
      </c>
      <c r="E12" s="11">
        <f>SUM(E13:E21)</f>
        <v>201859043.11999997</v>
      </c>
      <c r="F12" s="11">
        <f>SUM(F13:F21)</f>
        <v>49829854.029999986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94953480.239999995</v>
      </c>
      <c r="C15" s="13">
        <v>48872033.299999997</v>
      </c>
      <c r="D15" s="13">
        <v>1840445.24</v>
      </c>
      <c r="E15" s="13">
        <f t="shared" si="4"/>
        <v>141985068.29999998</v>
      </c>
      <c r="F15" s="13">
        <f t="shared" si="3"/>
        <v>47031588.059999987</v>
      </c>
    </row>
    <row r="16" spans="1:6" x14ac:dyDescent="0.2">
      <c r="A16" s="6" t="s">
        <v>14</v>
      </c>
      <c r="B16" s="12">
        <v>90470697.659999996</v>
      </c>
      <c r="C16" s="12">
        <v>3286371.57</v>
      </c>
      <c r="D16" s="12">
        <v>488105.6</v>
      </c>
      <c r="E16" s="12">
        <f t="shared" si="4"/>
        <v>93268963.629999995</v>
      </c>
      <c r="F16" s="12">
        <f t="shared" si="3"/>
        <v>2798265.9699999988</v>
      </c>
    </row>
    <row r="17" spans="1:6" x14ac:dyDescent="0.2">
      <c r="A17" s="6" t="s">
        <v>15</v>
      </c>
      <c r="B17" s="12">
        <v>1992341.23</v>
      </c>
      <c r="C17" s="12">
        <v>0</v>
      </c>
      <c r="D17" s="12">
        <v>0</v>
      </c>
      <c r="E17" s="12">
        <f t="shared" si="4"/>
        <v>1992341.23</v>
      </c>
      <c r="F17" s="12">
        <f t="shared" si="3"/>
        <v>0</v>
      </c>
    </row>
    <row r="18" spans="1:6" x14ac:dyDescent="0.2">
      <c r="A18" s="6" t="s">
        <v>16</v>
      </c>
      <c r="B18" s="12">
        <v>-44112169.890000001</v>
      </c>
      <c r="C18" s="12">
        <v>0</v>
      </c>
      <c r="D18" s="12">
        <v>0</v>
      </c>
      <c r="E18" s="12">
        <f t="shared" si="4"/>
        <v>-44112169.890000001</v>
      </c>
      <c r="F18" s="12">
        <f t="shared" si="3"/>
        <v>0</v>
      </c>
    </row>
    <row r="19" spans="1:6" x14ac:dyDescent="0.2">
      <c r="A19" s="6" t="s">
        <v>17</v>
      </c>
      <c r="B19" s="12">
        <v>8724839.8499999996</v>
      </c>
      <c r="C19" s="12">
        <v>0</v>
      </c>
      <c r="D19" s="12">
        <v>0</v>
      </c>
      <c r="E19" s="12">
        <f t="shared" si="4"/>
        <v>8724839.8499999996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2.75" x14ac:dyDescent="0.2">
      <c r="A23" s="7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tesolap 1</cp:lastModifiedBy>
  <cp:lastPrinted>2018-03-08T18:40:55Z</cp:lastPrinted>
  <dcterms:created xsi:type="dcterms:W3CDTF">2014-02-09T04:04:15Z</dcterms:created>
  <dcterms:modified xsi:type="dcterms:W3CDTF">2022-10-28T15:52:20Z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